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-PC\Desktop\Программа 2026-2031\НАПРАВЛЕННЫЕ ДОКУМЕНТЫ\Финал\"/>
    </mc:Choice>
  </mc:AlternateContent>
  <bookViews>
    <workbookView xWindow="0" yWindow="0" windowWidth="18090" windowHeight="10020"/>
  </bookViews>
  <sheets>
    <sheet name="новая" sheetId="4" r:id="rId1"/>
  </sheets>
  <calcPr calcId="152511"/>
</workbook>
</file>

<file path=xl/calcChain.xml><?xml version="1.0" encoding="utf-8"?>
<calcChain xmlns="http://schemas.openxmlformats.org/spreadsheetml/2006/main">
  <c r="S41" i="4" l="1"/>
  <c r="T41" i="4"/>
  <c r="U41" i="4"/>
  <c r="V41" i="4"/>
  <c r="W41" i="4"/>
  <c r="X41" i="4"/>
  <c r="R41" i="4"/>
  <c r="S62" i="4" l="1"/>
  <c r="T62" i="4"/>
  <c r="U62" i="4"/>
  <c r="V62" i="4"/>
  <c r="W62" i="4"/>
  <c r="X62" i="4"/>
  <c r="R62" i="4"/>
  <c r="S31" i="4"/>
  <c r="T31" i="4"/>
  <c r="T29" i="4" s="1"/>
  <c r="U31" i="4"/>
  <c r="U29" i="4" s="1"/>
  <c r="V31" i="4"/>
  <c r="V29" i="4" s="1"/>
  <c r="W31" i="4"/>
  <c r="W29" i="4" s="1"/>
  <c r="X31" i="4"/>
  <c r="R31" i="4"/>
  <c r="R29" i="4" s="1"/>
  <c r="X29" i="4" l="1"/>
  <c r="S29" i="4"/>
  <c r="T63" i="4"/>
  <c r="U63" i="4"/>
  <c r="V63" i="4"/>
  <c r="W63" i="4"/>
  <c r="X63" i="4"/>
  <c r="S63" i="4"/>
  <c r="X78" i="4" l="1"/>
  <c r="X60" i="4" s="1"/>
  <c r="X23" i="4" s="1"/>
  <c r="W78" i="4"/>
  <c r="W60" i="4" s="1"/>
  <c r="W23" i="4" s="1"/>
  <c r="V78" i="4"/>
  <c r="V60" i="4" s="1"/>
  <c r="V23" i="4" s="1"/>
  <c r="U78" i="4"/>
  <c r="U60" i="4" s="1"/>
  <c r="U23" i="4" s="1"/>
  <c r="T78" i="4"/>
  <c r="T60" i="4" s="1"/>
  <c r="T23" i="4" s="1"/>
  <c r="S78" i="4"/>
  <c r="R78" i="4"/>
  <c r="R60" i="4" s="1"/>
  <c r="R23" i="4" s="1"/>
  <c r="S60" i="4" l="1"/>
  <c r="S23" i="4" l="1"/>
</calcChain>
</file>

<file path=xl/sharedStrings.xml><?xml version="1.0" encoding="utf-8"?>
<sst xmlns="http://schemas.openxmlformats.org/spreadsheetml/2006/main" count="143" uniqueCount="92">
  <si>
    <t xml:space="preserve">Муниципальная программа, всего </t>
  </si>
  <si>
    <t>тыс. рублей</t>
  </si>
  <si>
    <t>единиц</t>
  </si>
  <si>
    <t>%</t>
  </si>
  <si>
    <t>Характеристика  муниципальной программы города Твери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</si>
  <si>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</si>
  <si>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</si>
  <si>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</si>
  <si>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r>
      <t xml:space="preserve">4.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</si>
  <si>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</si>
  <si>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6.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</si>
  <si>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7. Параметр меропрития  (результата) – показатель мероприятия структурного элемента муниципальной программы.</t>
  </si>
  <si>
    <t>Дополнительный аналитический код</t>
  </si>
  <si>
    <t xml:space="preserve">Код бюджетной классификации </t>
  </si>
  <si>
    <t>Код АИП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</si>
  <si>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</si>
  <si>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</si>
  <si>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>прог-рамма</t>
  </si>
  <si>
    <t>направле-ние</t>
  </si>
  <si>
    <t>тип струк-турного элемента</t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</si>
  <si>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</si>
  <si>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</si>
  <si>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>мероприятие
(результат)</t>
  </si>
  <si>
    <t xml:space="preserve">  ответственный исполнитель, соисполнитель, участник муниципальной программы</t>
  </si>
  <si>
    <t>направление расходов  (КЦСР 10 знаков)</t>
  </si>
  <si>
    <t xml:space="preserve">Единица измерения (по ОКЕИ)
</t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</si>
  <si>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</si>
  <si>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r>
      <rPr>
        <b/>
        <sz val="14"/>
        <rFont val="Times New Roman"/>
        <family val="1"/>
        <charset val="204"/>
      </rPr>
      <t xml:space="preserve">Цель 1 </t>
    </r>
    <r>
      <rPr>
        <sz val="14"/>
        <rFont val="Times New Roman"/>
        <family val="1"/>
        <charset val="204"/>
      </rPr>
      <t xml:space="preserve">«Создание в городе Твери условий, обеспечивающих возможность гражданам систематически заниматься физической культурой и спортом» 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</si>
  <si>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физкультурных и спортивных мероприятий в соответствии с Календарным планом»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</si>
  <si>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проведенных мероприятий»</t>
    </r>
  </si>
  <si>
    <r>
      <t>Параметр 1</t>
    </r>
    <r>
      <rPr>
        <sz val="14"/>
        <rFont val="Times New Roman"/>
        <family val="1"/>
        <charset val="204"/>
      </rPr>
      <t xml:space="preserve"> «Количество отремонтированных спортивных площадок»</t>
    </r>
  </si>
  <si>
    <r>
      <t xml:space="preserve">Показатель 1 </t>
    </r>
    <r>
      <rPr>
        <sz val="14"/>
        <rFont val="Times New Roman"/>
        <family val="1"/>
        <charset val="204"/>
      </rPr>
      <t>«Численность занимающихся в муниципальных учреждениях дополнительного образования спортивной направленности города Твери»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</si>
  <si>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физкультурных и спортивных мероприятий, мероприятий тестирования Всероссийского физкультурно-спортивного комплекса «Готов к труду и обороне» (ГТО)»</t>
    </r>
  </si>
  <si>
    <r>
      <t xml:space="preserve">Мероприятие 2.01 </t>
    </r>
    <r>
      <rPr>
        <sz val="14"/>
        <rFont val="Times New Roman"/>
        <family val="1"/>
        <charset val="204"/>
      </rPr>
      <t>«Услуги муниципальных учреждений дополнительного образования спортивной направленности города Твери»</t>
    </r>
  </si>
  <si>
    <r>
      <t xml:space="preserve">Параметр 1 </t>
    </r>
    <r>
      <rPr>
        <sz val="14"/>
        <rFont val="Times New Roman"/>
        <family val="1"/>
        <charset val="204"/>
      </rPr>
      <t>«Доля спортсменов-разрядников в общей численности обучающихся»</t>
    </r>
  </si>
  <si>
    <r>
      <t xml:space="preserve">Параметр 2 </t>
    </r>
    <r>
      <rPr>
        <sz val="14"/>
        <rFont val="Times New Roman"/>
        <family val="1"/>
        <charset val="204"/>
      </rPr>
      <t>«Количество детей, прошедших тестирование по определению предрасположенности к занятиям определенными видами спорта»</t>
    </r>
  </si>
  <si>
    <t xml:space="preserve">человек </t>
  </si>
  <si>
    <r>
      <t xml:space="preserve">Мероприятие 2.02 </t>
    </r>
    <r>
      <rPr>
        <sz val="14"/>
        <rFont val="Times New Roman"/>
        <family val="1"/>
        <charset val="204"/>
      </rPr>
      <t>«Реализация Всероссийского физкультурно-спортивного комплекса «Готов к труду и обороне» (ГТО)»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</si>
  <si>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физкультурных и спортивных мероприятий Всероссийского физкультурно-спортивного комплекса «Готов к труду и обороне» (ГТО)»</t>
    </r>
  </si>
  <si>
    <r>
      <t xml:space="preserve">Параметр 2 </t>
    </r>
    <r>
      <rPr>
        <sz val="14"/>
        <rFont val="Times New Roman"/>
        <family val="1"/>
        <charset val="204"/>
      </rPr>
      <t>«Количество мероприятий тестирования Всероссийского физкультурно-спортивного комплекса «Готов к труду и обороне» (ГТО)»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</si>
  <si>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дополнительного образования спортивной направленности города Твери, в которых проведены ремонт и материально-техническое переоснащение»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</si>
  <si>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дополнительного образования спортивной направленности города Твери, в которых проведены противопожарные мероприятия»</t>
    </r>
  </si>
  <si>
    <r>
      <t xml:space="preserve">Параметр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</si>
  <si>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</si>
  <si>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мероприятий, проведенных МАУ «МЦ г. Твери»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</si>
  <si>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единиц оборудования, приобретенных в МАУ «МЦ г. Твери»»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</si>
  <si>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объектов МАУ «МЦ г. Твери», в которых проведены противопожарные мероприятия»</t>
    </r>
  </si>
  <si>
    <t>семей</t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</si>
  <si>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семей, улучшивших жилищные условия» 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</si>
  <si>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семей в списке молодых семей-участников на получение социальной выплаты» 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</si>
  <si>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«Организация и проведение мероприятий в области молодежной политики, включенных в Календарный план»</t>
    </r>
  </si>
  <si>
    <t>Направление 1 «Развитие физической культуры и спорта города Твери»</t>
  </si>
  <si>
    <t>Направление 2 «Развитие молодежной политики на территории города Твери»</t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</si>
  <si>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дополнительного образования спортивной направленности города Твери, в которые поставлены спортивный инвентарь и оборудование»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</si>
  <si>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 «Услуги по организации работы с подростками и молодежью»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</si>
  <si>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 «Ремонт, благоустройство МАУ «МЦ г. Твери»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</si>
  <si>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объектов МАУ «МЦ г. Твери», где проведены ремонтные работы»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</si>
  <si>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 «Материально-техническое переоснащение МАУ «МЦ г.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</si>
  <si>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«Проведение противопожарных мероприятий в МАУ «МЦ г. Твери»</t>
    </r>
  </si>
  <si>
    <r>
      <rPr>
        <b/>
        <sz val="14"/>
        <rFont val="Times New Roman"/>
        <family val="1"/>
        <charset val="204"/>
      </rPr>
      <t xml:space="preserve">Мероприятие 2.01 </t>
    </r>
    <r>
      <rPr>
        <sz val="14"/>
        <rFont val="Times New Roman"/>
        <family val="1"/>
        <charset val="204"/>
      </rPr>
      <t xml:space="preserve">«Социальная выплата на приобретение (строительство) жилья молодым семьям на условиях софинансирования федерального, областного и местного бюджетов» </t>
    </r>
  </si>
  <si>
    <t>Финансовый год, предшествующий году начала реализации государственной программы, 
2025 год</t>
  </si>
  <si>
    <t>Задача 1 «Создание условий для самореализации молодежи города Твери»</t>
  </si>
  <si>
    <r>
      <t xml:space="preserve">Параметр 2 </t>
    </r>
    <r>
      <rPr>
        <sz val="14"/>
        <rFont val="Times New Roman"/>
        <family val="1"/>
        <charset val="204"/>
      </rPr>
      <t>«Количество участников проведенных мероприятий»</t>
    </r>
  </si>
  <si>
    <t>Задача 2 «Создание условий для улучшения жилищных условий молодых семей в городе Твери»</t>
  </si>
  <si>
    <r>
      <rPr>
        <b/>
        <sz val="14"/>
        <rFont val="Times New Roman"/>
        <family val="1"/>
        <charset val="204"/>
      </rPr>
      <t xml:space="preserve">Цель 2 </t>
    </r>
    <r>
      <rPr>
        <sz val="14"/>
        <rFont val="Times New Roman"/>
        <family val="1"/>
        <charset val="204"/>
      </rPr>
      <t xml:space="preserve">«Создание в городе Твери условий для успешной самореализации, раскрытия творческих способностей молодежи, ее интеграции в общество» </t>
    </r>
  </si>
  <si>
    <t>Комплекс процессных мероприятий «Создание условий для привлечения граждан к систематическим занятиям физической культурой и спортом»</t>
  </si>
  <si>
    <t>Задача 1 «Развитие массовой физкультурно-оздоровительной и спортивной работы»</t>
  </si>
  <si>
    <t>Комплекс процессных мероприятий  «Развитие социальной активности и самореализации молодежи»</t>
  </si>
  <si>
    <t>-</t>
  </si>
  <si>
    <r>
      <t xml:space="preserve">Показатель 1 </t>
    </r>
    <r>
      <rPr>
        <sz val="14"/>
        <rFont val="Times New Roman"/>
        <family val="1"/>
        <charset val="204"/>
      </rPr>
      <t>«Доля граждан, систематически занимающихся физической культурой и спортом, в общей численности населения»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</si>
  <si>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«Уровень обеспеченности граждан спортивными сооружениями исходя из единовременной пропускной способности объектов спорта»</t>
    </r>
  </si>
  <si>
    <r>
      <t xml:space="preserve">Показатель 1 </t>
    </r>
    <r>
      <rPr>
        <sz val="14"/>
        <rFont val="Times New Roman"/>
        <family val="1"/>
        <charset val="204"/>
      </rPr>
      <t>«Охват молодежи города Твери, вовлеченной в массовые мероприятия по ключевым направлениям реализации молодежной политики»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</si>
  <si>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«Доля граждан среднего возраста (женщины 30 - 54 года, мужчины 30 - 59 лет), систематически занимающихся физической культурой и спортом»</t>
    </r>
  </si>
  <si>
    <r>
      <t xml:space="preserve">Показатель 3 </t>
    </r>
    <r>
      <rPr>
        <sz val="14"/>
        <rFont val="Times New Roman"/>
        <family val="1"/>
        <charset val="204"/>
      </rPr>
      <t>«Доля граждан старшего возраста (женщины 55 - 79 лет, мужчины 60 - 79 лет), систематически занимающихся физической культурой и спортом»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</si>
  <si>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«Доля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населения»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</si>
  <si>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«Численность молодых граждан, вовлеченных в мероприятия, направленные на воспитание гармонично развитой, патриотичной и социально-ответственной личности» </t>
    </r>
  </si>
  <si>
    <t xml:space="preserve">тыс. человек </t>
  </si>
  <si>
    <r>
      <t xml:space="preserve">Параметр 2 </t>
    </r>
    <r>
      <rPr>
        <sz val="14"/>
        <rFont val="Times New Roman"/>
        <family val="1"/>
        <charset val="204"/>
      </rPr>
      <t>«Количество участников мероприятий, проведенных МАУ «МЦ г. Твери»</t>
    </r>
  </si>
  <si>
    <r>
      <t xml:space="preserve">Параметр 3 </t>
    </r>
    <r>
      <rPr>
        <sz val="14"/>
        <rFont val="Times New Roman"/>
        <family val="1"/>
        <charset val="204"/>
      </rPr>
      <t>«Количество проведенных индивидуальных консультаций психолога»</t>
    </r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</si>
  <si>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>«Ремонт спортивных площадок, приобретение спортивного оборудования для спортивных площадок, демонтаж спортивных площадок, находящихся в неудовлетворительном состоянии»</t>
    </r>
  </si>
  <si>
    <t>Задача 2 «Развитие муниципальных учреждений дополнительного образования спортивной направленности»</t>
  </si>
  <si>
    <r>
      <t>Параметр 2</t>
    </r>
    <r>
      <rPr>
        <sz val="14"/>
        <rFont val="Times New Roman"/>
        <family val="1"/>
        <charset val="204"/>
      </rPr>
      <t xml:space="preserve"> «Количество демонтированных спортивных площадок, находящихся в неудовлетворительном состоянии»</t>
    </r>
  </si>
  <si>
    <r>
      <t xml:space="preserve">Параметр 4 </t>
    </r>
    <r>
      <rPr>
        <sz val="14"/>
        <rFont val="Times New Roman"/>
        <family val="1"/>
        <charset val="204"/>
      </rPr>
      <t>«Количество участников проведенных групповых психологических тренингов»</t>
    </r>
  </si>
  <si>
    <r>
      <t xml:space="preserve">Мероприятие 2.03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спортивной направленности города Твери»</t>
    </r>
  </si>
  <si>
    <r>
      <t xml:space="preserve">Мероприятие 2.04 </t>
    </r>
    <r>
      <rPr>
        <sz val="14"/>
        <rFont val="Times New Roman"/>
        <family val="1"/>
        <charset val="204"/>
      </rPr>
      <t>«Ремонт и материально-техническое переоснащение муниципальных учреждений дополнительного образования спортивной направленности города Твери»</t>
    </r>
  </si>
  <si>
    <r>
      <t xml:space="preserve">Мероприятие 2.05 </t>
    </r>
    <r>
      <rPr>
        <sz val="14"/>
        <rFont val="Times New Roman"/>
        <family val="1"/>
        <charset val="204"/>
      </rPr>
      <t>«Проведение противопожарных мероприятий в муниципальных учреждениях дополнительного образования спортивной направленности города Твери»</t>
    </r>
  </si>
  <si>
    <r>
      <t xml:space="preserve">Мероприятие 2.06 </t>
    </r>
    <r>
      <rPr>
        <sz val="14"/>
        <rFont val="Times New Roman"/>
        <family val="1"/>
        <charset val="204"/>
      </rPr>
      <t>«Приобретение спортивного инвентаря и оборудования для муниципальных учреждений дополнительного образования спортивной направленности города Твери (в том числе в рамках регионального конкурсного отбора)»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</si>
  <si>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выданных свидетельств о праве предоставления социальной выплаты на приобретение (строительство) жилья на условиях софинансирования федерального, областного и местного бюджетов»</t>
    </r>
  </si>
  <si>
    <t xml:space="preserve">«Развитие физической культуры, спорта и молодежной политики города Твери» </t>
  </si>
  <si>
    <t>1. Муниципальная программа – муниципальная программа города Твери «Развитие физической культуры, спорта и молодежной политики города Твери».</t>
  </si>
  <si>
    <t xml:space="preserve"> «Приложение
к муниципальной программе города Твери
«Развитие физической культуры, спорта и 
молодежной политики города Твери»</t>
  </si>
  <si>
    <r>
      <t xml:space="preserve">Показатель 1 </t>
    </r>
    <r>
      <rPr>
        <sz val="14"/>
        <rFont val="Times New Roman"/>
        <family val="1"/>
        <charset val="204"/>
      </rPr>
      <t>«Доля граждан в возрасте 3-29 лет, систематически занимающихся физической культурой и спортом»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</si>
</sst>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22"/>
      <name val="Times New Roman"/>
      <family val="1"/>
      <charset val="1"/>
    </font>
    <font>
      <sz val="16"/>
      <name val="Times New Roman"/>
      <family val="1"/>
      <charset val="1"/>
    </font>
    <font>
      <sz val="22"/>
      <name val="Times New Roman"/>
      <family val="1"/>
      <charset val="204"/>
    </font>
    <font>
      <sz val="22"/>
      <color rgb="FF000000"/>
      <name val="Calibri"/>
      <family val="2"/>
      <charset val="1"/>
    </font>
    <font>
      <sz val="22"/>
      <name val="Calibri"/>
      <family val="2"/>
      <charset val="1"/>
    </font>
    <font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1"/>
    </font>
    <font>
      <i/>
      <sz val="16"/>
      <color rgb="FFFF0000"/>
      <name val="Times New Roman"/>
      <family val="1"/>
      <charset val="204"/>
    </font>
    <font>
      <b/>
      <sz val="14"/>
      <name val="Times New Roman"/>
      <family val="1"/>
      <charset val="1"/>
    </font>
    <font>
      <sz val="16"/>
      <color rgb="FFFF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2" fontId="4" fillId="0" borderId="0" xfId="0" applyNumberFormat="1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right" vertical="center" wrapText="1"/>
      <protection locked="0"/>
    </xf>
    <xf numFmtId="165" fontId="5" fillId="0" borderId="3" xfId="0" applyNumberFormat="1" applyFont="1" applyBorder="1" applyAlignment="1" applyProtection="1">
      <alignment horizontal="right" vertical="center" wrapText="1"/>
      <protection locked="0"/>
    </xf>
    <xf numFmtId="2" fontId="5" fillId="0" borderId="0" xfId="0" applyNumberFormat="1" applyFont="1" applyAlignment="1" applyProtection="1">
      <alignment horizontal="right"/>
      <protection locked="0"/>
    </xf>
    <xf numFmtId="2" fontId="5" fillId="0" borderId="0" xfId="0" applyNumberFormat="1" applyFont="1" applyProtection="1">
      <protection locked="0"/>
    </xf>
    <xf numFmtId="0" fontId="11" fillId="0" borderId="3" xfId="0" applyFont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Protection="1">
      <protection locked="0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Protection="1">
      <protection locked="0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165" fontId="1" fillId="0" borderId="3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 applyProtection="1">
      <alignment vertic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165" fontId="5" fillId="0" borderId="0" xfId="0" applyNumberFormat="1" applyFont="1" applyAlignment="1" applyProtection="1">
      <alignment vertical="center"/>
      <protection locked="0"/>
    </xf>
    <xf numFmtId="164" fontId="14" fillId="0" borderId="0" xfId="0" applyNumberFormat="1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vertical="center" wrapText="1"/>
    </xf>
    <xf numFmtId="0" fontId="4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KP84"/>
  <sheetViews>
    <sheetView tabSelected="1" topLeftCell="E1" zoomScale="70" zoomScaleNormal="70" workbookViewId="0">
      <selection activeCell="AA31" sqref="AA31"/>
    </sheetView>
  </sheetViews>
  <sheetFormatPr defaultColWidth="9.140625" defaultRowHeight="20.25" x14ac:dyDescent="0.3"/>
  <cols>
    <col min="1" max="1" width="5.42578125" style="19" customWidth="1"/>
    <col min="2" max="2" width="7.5703125" style="19" customWidth="1"/>
    <col min="3" max="3" width="14.85546875" style="19" customWidth="1"/>
    <col min="4" max="4" width="14.140625" style="19" customWidth="1"/>
    <col min="5" max="5" width="14.85546875" style="19" customWidth="1"/>
    <col min="6" max="6" width="13.5703125" style="19" customWidth="1"/>
    <col min="7" max="7" width="22.5703125" style="19" customWidth="1"/>
    <col min="8" max="10" width="6.42578125" style="19" customWidth="1"/>
    <col min="11" max="11" width="6.85546875" style="19" customWidth="1"/>
    <col min="12" max="12" width="8.7109375" style="19" customWidth="1"/>
    <col min="13" max="13" width="6.85546875" style="19" customWidth="1"/>
    <col min="14" max="14" width="17.85546875" style="19" customWidth="1"/>
    <col min="15" max="15" width="10.7109375" style="19" customWidth="1"/>
    <col min="16" max="16" width="90.85546875" style="19" customWidth="1"/>
    <col min="17" max="17" width="26.28515625" style="50" customWidth="1"/>
    <col min="18" max="18" width="24.28515625" style="74" customWidth="1"/>
    <col min="19" max="19" width="13.5703125" style="19" customWidth="1"/>
    <col min="20" max="20" width="13.140625" style="19" customWidth="1"/>
    <col min="21" max="21" width="13.42578125" style="19" customWidth="1"/>
    <col min="22" max="23" width="14" style="19" customWidth="1"/>
    <col min="24" max="24" width="13" style="37" customWidth="1"/>
    <col min="25" max="25" width="9.140625" style="19"/>
    <col min="26" max="26" width="13.85546875" style="19" bestFit="1" customWidth="1"/>
    <col min="27" max="27" width="14.28515625" style="19" bestFit="1" customWidth="1"/>
    <col min="28" max="978" width="9.140625" style="19"/>
  </cols>
  <sheetData>
    <row r="1" spans="1:24" ht="27.75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98"/>
      <c r="R1" s="98"/>
      <c r="S1" s="98"/>
      <c r="T1" s="98"/>
      <c r="U1" s="98"/>
      <c r="V1" s="98"/>
      <c r="W1" s="98"/>
      <c r="X1" s="98"/>
    </row>
    <row r="2" spans="1:24" ht="141" customHeight="1" x14ac:dyDescent="0.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00" t="s">
        <v>90</v>
      </c>
      <c r="R2" s="98"/>
      <c r="S2" s="98"/>
      <c r="T2" s="98"/>
      <c r="U2" s="98"/>
      <c r="V2" s="98"/>
      <c r="W2" s="98"/>
      <c r="X2" s="98"/>
    </row>
    <row r="3" spans="1:24" s="23" customFormat="1" ht="27.75" x14ac:dyDescent="0.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0"/>
      <c r="Q3" s="48"/>
      <c r="R3" s="66"/>
      <c r="S3" s="18"/>
      <c r="T3" s="21"/>
      <c r="U3" s="21"/>
      <c r="V3" s="21"/>
      <c r="W3" s="21"/>
      <c r="X3" s="22"/>
    </row>
    <row r="4" spans="1:24" s="24" customFormat="1" ht="27" x14ac:dyDescent="0.3">
      <c r="A4" s="101" t="s">
        <v>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</row>
    <row r="5" spans="1:24" s="24" customFormat="1" ht="28.5" customHeight="1" x14ac:dyDescent="0.3">
      <c r="A5" s="102" t="s">
        <v>88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</row>
    <row r="6" spans="1:24" s="24" customFormat="1" ht="27.75" x14ac:dyDescent="0.3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</row>
    <row r="7" spans="1:24" s="24" customFormat="1" ht="20.25" customHeight="1" x14ac:dyDescent="0.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40"/>
      <c r="R7" s="67"/>
      <c r="S7" s="25"/>
      <c r="T7" s="25"/>
      <c r="U7" s="25"/>
      <c r="V7" s="25"/>
      <c r="W7" s="25"/>
      <c r="X7" s="25"/>
    </row>
    <row r="8" spans="1:24" s="24" customFormat="1" ht="44.25" customHeight="1" x14ac:dyDescent="0.3">
      <c r="A8" s="103" t="s">
        <v>26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</row>
    <row r="9" spans="1:24" s="24" customFormat="1" ht="18.75" customHeight="1" x14ac:dyDescent="0.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6"/>
      <c r="N9" s="26"/>
      <c r="O9" s="26"/>
      <c r="P9" s="26"/>
      <c r="Q9" s="40"/>
      <c r="R9" s="68"/>
      <c r="S9" s="26"/>
      <c r="T9" s="26"/>
      <c r="U9" s="26"/>
      <c r="V9" s="26"/>
      <c r="W9" s="26"/>
      <c r="X9" s="26"/>
    </row>
    <row r="10" spans="1:24" s="23" customFormat="1" ht="27" customHeight="1" x14ac:dyDescent="0.4">
      <c r="A10" s="27"/>
      <c r="B10" s="104" t="s">
        <v>5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28"/>
      <c r="N10" s="28"/>
      <c r="O10" s="28"/>
      <c r="P10" s="28"/>
      <c r="Q10" s="40"/>
      <c r="R10" s="69"/>
      <c r="S10" s="28"/>
      <c r="T10" s="28"/>
      <c r="U10" s="28"/>
      <c r="V10" s="28"/>
      <c r="W10" s="28"/>
      <c r="X10" s="28"/>
    </row>
    <row r="11" spans="1:24" s="23" customFormat="1" ht="26.25" customHeight="1" x14ac:dyDescent="0.4">
      <c r="A11" s="27"/>
      <c r="B11" s="93" t="s">
        <v>89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</row>
    <row r="12" spans="1:24" s="23" customFormat="1" ht="31.5" customHeight="1" x14ac:dyDescent="0.4">
      <c r="A12" s="27"/>
      <c r="B12" s="93" t="s">
        <v>6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</row>
    <row r="13" spans="1:24" s="23" customFormat="1" ht="26.25" customHeight="1" x14ac:dyDescent="0.4">
      <c r="A13" s="27"/>
      <c r="B13" s="93" t="s">
        <v>7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</row>
    <row r="14" spans="1:24" s="23" customFormat="1" ht="26.25" customHeight="1" x14ac:dyDescent="0.4">
      <c r="A14" s="27"/>
      <c r="B14" s="93" t="s">
        <v>8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</row>
    <row r="15" spans="1:24" s="23" customFormat="1" ht="26.25" customHeight="1" x14ac:dyDescent="0.4">
      <c r="A15" s="27"/>
      <c r="B15" s="93" t="s">
        <v>9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</row>
    <row r="16" spans="1:24" s="23" customFormat="1" ht="26.25" customHeight="1" x14ac:dyDescent="0.4">
      <c r="A16" s="27"/>
      <c r="B16" s="93" t="s">
        <v>10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</row>
    <row r="17" spans="1:27" s="23" customFormat="1" ht="26.25" customHeight="1" x14ac:dyDescent="0.4">
      <c r="A17" s="27"/>
      <c r="B17" s="93" t="s">
        <v>11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</row>
    <row r="18" spans="1:27" s="23" customFormat="1" ht="26.25" customHeight="1" x14ac:dyDescent="0.3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49"/>
      <c r="R18" s="70"/>
      <c r="S18" s="29"/>
      <c r="T18" s="29"/>
      <c r="U18" s="29"/>
      <c r="V18" s="29"/>
      <c r="W18" s="29"/>
      <c r="X18" s="29"/>
    </row>
    <row r="19" spans="1:27" s="30" customFormat="1" ht="40.9" customHeight="1" x14ac:dyDescent="0.25">
      <c r="A19" s="95" t="s">
        <v>12</v>
      </c>
      <c r="B19" s="95"/>
      <c r="C19" s="95"/>
      <c r="D19" s="95"/>
      <c r="E19" s="95"/>
      <c r="F19" s="95"/>
      <c r="G19" s="95"/>
      <c r="H19" s="95"/>
      <c r="I19" s="95"/>
      <c r="J19" s="95"/>
      <c r="K19" s="88" t="s">
        <v>13</v>
      </c>
      <c r="L19" s="88"/>
      <c r="M19" s="88"/>
      <c r="N19" s="88"/>
      <c r="O19" s="88" t="s">
        <v>14</v>
      </c>
      <c r="P19" s="88" t="s">
        <v>15</v>
      </c>
      <c r="Q19" s="88" t="s">
        <v>25</v>
      </c>
      <c r="R19" s="96" t="s">
        <v>60</v>
      </c>
      <c r="S19" s="88" t="s">
        <v>16</v>
      </c>
      <c r="T19" s="88"/>
      <c r="U19" s="88"/>
      <c r="V19" s="88"/>
      <c r="W19" s="88"/>
      <c r="X19" s="88"/>
    </row>
    <row r="20" spans="1:27" s="30" customFormat="1" ht="50.45" customHeight="1" x14ac:dyDescent="0.25">
      <c r="A20" s="97" t="s">
        <v>17</v>
      </c>
      <c r="B20" s="88"/>
      <c r="C20" s="88" t="s">
        <v>18</v>
      </c>
      <c r="D20" s="88" t="s">
        <v>19</v>
      </c>
      <c r="E20" s="88" t="s">
        <v>20</v>
      </c>
      <c r="F20" s="88"/>
      <c r="G20" s="88" t="s">
        <v>21</v>
      </c>
      <c r="H20" s="88" t="s">
        <v>22</v>
      </c>
      <c r="I20" s="88"/>
      <c r="J20" s="88"/>
      <c r="K20" s="88" t="s">
        <v>23</v>
      </c>
      <c r="L20" s="88"/>
      <c r="M20" s="88"/>
      <c r="N20" s="88" t="s">
        <v>24</v>
      </c>
      <c r="O20" s="88"/>
      <c r="P20" s="88"/>
      <c r="Q20" s="88"/>
      <c r="R20" s="96"/>
      <c r="S20" s="88"/>
      <c r="T20" s="88"/>
      <c r="U20" s="88"/>
      <c r="V20" s="88"/>
      <c r="W20" s="88"/>
      <c r="X20" s="88"/>
    </row>
    <row r="21" spans="1:27" s="30" customFormat="1" ht="122.25" customHeight="1" x14ac:dyDescent="0.25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96"/>
      <c r="S21" s="31">
        <v>2026</v>
      </c>
      <c r="T21" s="31">
        <v>2027</v>
      </c>
      <c r="U21" s="31">
        <v>2028</v>
      </c>
      <c r="V21" s="31">
        <v>2029</v>
      </c>
      <c r="W21" s="31">
        <v>2030</v>
      </c>
      <c r="X21" s="31">
        <v>2031</v>
      </c>
    </row>
    <row r="22" spans="1:27" s="32" customFormat="1" ht="24.4" customHeight="1" x14ac:dyDescent="0.3">
      <c r="A22" s="31">
        <v>1</v>
      </c>
      <c r="B22" s="31">
        <v>2</v>
      </c>
      <c r="C22" s="31">
        <v>3</v>
      </c>
      <c r="D22" s="31">
        <v>4</v>
      </c>
      <c r="E22" s="31">
        <v>5</v>
      </c>
      <c r="F22" s="31">
        <v>6</v>
      </c>
      <c r="G22" s="31">
        <v>7</v>
      </c>
      <c r="H22" s="31">
        <v>8</v>
      </c>
      <c r="I22" s="31">
        <v>9</v>
      </c>
      <c r="J22" s="31">
        <v>10</v>
      </c>
      <c r="K22" s="31">
        <v>11</v>
      </c>
      <c r="L22" s="31">
        <v>12</v>
      </c>
      <c r="M22" s="31">
        <v>13</v>
      </c>
      <c r="N22" s="31">
        <v>14</v>
      </c>
      <c r="O22" s="31">
        <v>15</v>
      </c>
      <c r="P22" s="31">
        <v>16</v>
      </c>
      <c r="Q22" s="41">
        <v>17</v>
      </c>
      <c r="R22" s="71">
        <v>18</v>
      </c>
      <c r="S22" s="31">
        <v>19</v>
      </c>
      <c r="T22" s="31">
        <v>20</v>
      </c>
      <c r="U22" s="31">
        <v>21</v>
      </c>
      <c r="V22" s="31">
        <v>22</v>
      </c>
      <c r="W22" s="31">
        <v>23</v>
      </c>
      <c r="X22" s="31">
        <v>24</v>
      </c>
      <c r="Z22" s="85"/>
    </row>
    <row r="23" spans="1:27" s="30" customFormat="1" ht="33.75" customHeight="1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1" t="s">
        <v>0</v>
      </c>
      <c r="Q23" s="2" t="s">
        <v>1</v>
      </c>
      <c r="R23" s="75">
        <f t="shared" ref="R23:X23" si="0">R29+R60</f>
        <v>124240.5</v>
      </c>
      <c r="S23" s="75">
        <f t="shared" si="0"/>
        <v>115453.7</v>
      </c>
      <c r="T23" s="75">
        <f t="shared" si="0"/>
        <v>118453.7</v>
      </c>
      <c r="U23" s="75">
        <f t="shared" si="0"/>
        <v>118453.7</v>
      </c>
      <c r="V23" s="75">
        <f t="shared" si="0"/>
        <v>118453.7</v>
      </c>
      <c r="W23" s="75">
        <f t="shared" si="0"/>
        <v>118453.7</v>
      </c>
      <c r="X23" s="75">
        <f t="shared" si="0"/>
        <v>118453.7</v>
      </c>
      <c r="Z23" s="87"/>
    </row>
    <row r="24" spans="1:27" s="30" customFormat="1" ht="44.25" customHeight="1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43" t="s">
        <v>27</v>
      </c>
      <c r="Q24" s="10"/>
      <c r="R24" s="72"/>
      <c r="S24" s="3"/>
      <c r="T24" s="3"/>
      <c r="U24" s="3"/>
      <c r="V24" s="3"/>
      <c r="W24" s="62"/>
      <c r="X24" s="63"/>
      <c r="Z24" s="84"/>
    </row>
    <row r="25" spans="1:27" s="30" customFormat="1" ht="45" customHeight="1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46" t="s">
        <v>69</v>
      </c>
      <c r="Q25" s="4" t="s">
        <v>3</v>
      </c>
      <c r="R25" s="16">
        <v>56</v>
      </c>
      <c r="S25" s="12">
        <v>57</v>
      </c>
      <c r="T25" s="12">
        <v>61.5</v>
      </c>
      <c r="U25" s="12">
        <v>64</v>
      </c>
      <c r="V25" s="12">
        <v>67</v>
      </c>
      <c r="W25" s="12">
        <v>70</v>
      </c>
      <c r="X25" s="16">
        <v>71</v>
      </c>
      <c r="Z25" s="84"/>
    </row>
    <row r="26" spans="1:27" s="30" customFormat="1" ht="62.2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79" t="s">
        <v>70</v>
      </c>
      <c r="Q26" s="4" t="s">
        <v>3</v>
      </c>
      <c r="R26" s="16">
        <v>64</v>
      </c>
      <c r="S26" s="12">
        <v>66</v>
      </c>
      <c r="T26" s="12">
        <v>68</v>
      </c>
      <c r="U26" s="12">
        <v>68.5</v>
      </c>
      <c r="V26" s="12">
        <v>71</v>
      </c>
      <c r="W26" s="12">
        <v>74</v>
      </c>
      <c r="X26" s="12">
        <v>74.5</v>
      </c>
      <c r="Z26" s="84"/>
    </row>
    <row r="27" spans="1:27" s="30" customFormat="1" ht="42.75" customHeigh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43" t="s">
        <v>64</v>
      </c>
      <c r="Q27" s="4"/>
      <c r="R27" s="17"/>
      <c r="S27" s="11"/>
      <c r="T27" s="11"/>
      <c r="U27" s="11"/>
      <c r="V27" s="11"/>
      <c r="W27" s="62"/>
      <c r="X27" s="64"/>
      <c r="Z27" s="84"/>
    </row>
    <row r="28" spans="1:27" s="30" customFormat="1" ht="57.75" customHeight="1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44" t="s">
        <v>71</v>
      </c>
      <c r="Q28" s="4" t="s">
        <v>76</v>
      </c>
      <c r="R28" s="16" t="s">
        <v>68</v>
      </c>
      <c r="S28" s="12">
        <v>69.5</v>
      </c>
      <c r="T28" s="12">
        <v>69.5</v>
      </c>
      <c r="U28" s="12">
        <v>69.5</v>
      </c>
      <c r="V28" s="12">
        <v>69.5</v>
      </c>
      <c r="W28" s="62">
        <v>69.5</v>
      </c>
      <c r="X28" s="64">
        <v>69.5</v>
      </c>
      <c r="Z28" s="84"/>
    </row>
    <row r="29" spans="1:27" s="30" customFormat="1" ht="36.75" customHeight="1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51" t="s">
        <v>51</v>
      </c>
      <c r="Q29" s="5" t="s">
        <v>1</v>
      </c>
      <c r="R29" s="76">
        <f>R31+R41</f>
        <v>87819.9</v>
      </c>
      <c r="S29" s="76">
        <f t="shared" ref="S29:X29" si="1">S31+S41</f>
        <v>87392.7</v>
      </c>
      <c r="T29" s="76">
        <f t="shared" si="1"/>
        <v>89906.2</v>
      </c>
      <c r="U29" s="76">
        <f t="shared" si="1"/>
        <v>89906.2</v>
      </c>
      <c r="V29" s="76">
        <f t="shared" si="1"/>
        <v>89906.2</v>
      </c>
      <c r="W29" s="76">
        <f t="shared" si="1"/>
        <v>89906.2</v>
      </c>
      <c r="X29" s="76">
        <f t="shared" si="1"/>
        <v>89906.2</v>
      </c>
      <c r="Z29" s="84"/>
      <c r="AA29" s="84"/>
    </row>
    <row r="30" spans="1:27" s="30" customFormat="1" ht="60" customHeight="1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44" t="s">
        <v>65</v>
      </c>
      <c r="Q30" s="38"/>
      <c r="R30" s="73"/>
      <c r="S30" s="39"/>
      <c r="T30" s="39"/>
      <c r="U30" s="39"/>
      <c r="V30" s="39"/>
      <c r="W30" s="34"/>
      <c r="X30" s="35"/>
      <c r="Z30" s="84"/>
    </row>
    <row r="31" spans="1:27" s="30" customFormat="1" ht="40.5" customHeight="1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1" t="s">
        <v>66</v>
      </c>
      <c r="Q31" s="5" t="s">
        <v>1</v>
      </c>
      <c r="R31" s="75">
        <f>R36+R38</f>
        <v>5500</v>
      </c>
      <c r="S31" s="75">
        <f t="shared" ref="S31:X31" si="2">S36+S38</f>
        <v>5000</v>
      </c>
      <c r="T31" s="75">
        <f t="shared" si="2"/>
        <v>5500</v>
      </c>
      <c r="U31" s="75">
        <f t="shared" si="2"/>
        <v>5500</v>
      </c>
      <c r="V31" s="75">
        <f t="shared" si="2"/>
        <v>5500</v>
      </c>
      <c r="W31" s="75">
        <f t="shared" si="2"/>
        <v>5500</v>
      </c>
      <c r="X31" s="75">
        <f t="shared" si="2"/>
        <v>5500</v>
      </c>
      <c r="Z31" s="84"/>
      <c r="AA31" s="86"/>
    </row>
    <row r="32" spans="1:27" s="30" customFormat="1" ht="44.25" customHeight="1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46" t="s">
        <v>91</v>
      </c>
      <c r="Q32" s="6" t="s">
        <v>3</v>
      </c>
      <c r="R32" s="9">
        <v>83.2</v>
      </c>
      <c r="S32" s="15">
        <v>83.6</v>
      </c>
      <c r="T32" s="15">
        <v>84.8</v>
      </c>
      <c r="U32" s="15">
        <v>86.6</v>
      </c>
      <c r="V32" s="15">
        <v>88.1</v>
      </c>
      <c r="W32" s="15">
        <v>90</v>
      </c>
      <c r="X32" s="15">
        <v>91</v>
      </c>
      <c r="Z32" s="84"/>
    </row>
    <row r="33" spans="1:26" s="30" customFormat="1" ht="60" customHeight="1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79" t="s">
        <v>72</v>
      </c>
      <c r="Q33" s="6" t="s">
        <v>3</v>
      </c>
      <c r="R33" s="9">
        <v>38.799999999999997</v>
      </c>
      <c r="S33" s="15">
        <v>41</v>
      </c>
      <c r="T33" s="15">
        <v>44.2</v>
      </c>
      <c r="U33" s="15">
        <v>46.4</v>
      </c>
      <c r="V33" s="15">
        <v>48.6</v>
      </c>
      <c r="W33" s="15">
        <v>50.8</v>
      </c>
      <c r="X33" s="15">
        <v>53</v>
      </c>
      <c r="Z33" s="84"/>
    </row>
    <row r="34" spans="1:26" s="30" customFormat="1" ht="60" customHeight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46" t="s">
        <v>73</v>
      </c>
      <c r="Q34" s="4" t="s">
        <v>3</v>
      </c>
      <c r="R34" s="9">
        <v>13.5</v>
      </c>
      <c r="S34" s="15">
        <v>14.8</v>
      </c>
      <c r="T34" s="15">
        <v>17.600000000000001</v>
      </c>
      <c r="U34" s="15">
        <v>20.399999999999999</v>
      </c>
      <c r="V34" s="15">
        <v>22.6</v>
      </c>
      <c r="W34" s="15">
        <v>25.4</v>
      </c>
      <c r="X34" s="15">
        <v>27.6</v>
      </c>
      <c r="Z34" s="84"/>
    </row>
    <row r="35" spans="1:26" s="30" customFormat="1" ht="60" customHeigh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79" t="s">
        <v>74</v>
      </c>
      <c r="Q35" s="4" t="s">
        <v>3</v>
      </c>
      <c r="R35" s="9">
        <v>18</v>
      </c>
      <c r="S35" s="15">
        <v>19</v>
      </c>
      <c r="T35" s="15">
        <v>19.5</v>
      </c>
      <c r="U35" s="15">
        <v>20</v>
      </c>
      <c r="V35" s="15">
        <v>20.5</v>
      </c>
      <c r="W35" s="15">
        <v>21</v>
      </c>
      <c r="X35" s="15">
        <v>21.5</v>
      </c>
      <c r="Z35" s="84"/>
    </row>
    <row r="36" spans="1:26" s="30" customFormat="1" ht="44.25" customHeight="1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42" t="s">
        <v>28</v>
      </c>
      <c r="Q36" s="4" t="s">
        <v>1</v>
      </c>
      <c r="R36" s="15">
        <v>5000</v>
      </c>
      <c r="S36" s="13">
        <v>5000</v>
      </c>
      <c r="T36" s="13">
        <v>5000</v>
      </c>
      <c r="U36" s="13">
        <v>5000</v>
      </c>
      <c r="V36" s="13">
        <v>5000</v>
      </c>
      <c r="W36" s="13">
        <v>5000</v>
      </c>
      <c r="X36" s="13">
        <v>5000</v>
      </c>
      <c r="Z36" s="84"/>
    </row>
    <row r="37" spans="1:26" s="30" customFormat="1" ht="30" customHeight="1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42" t="s">
        <v>29</v>
      </c>
      <c r="Q37" s="6" t="s">
        <v>2</v>
      </c>
      <c r="R37" s="9">
        <v>120</v>
      </c>
      <c r="S37" s="9">
        <v>120</v>
      </c>
      <c r="T37" s="9">
        <v>120</v>
      </c>
      <c r="U37" s="9">
        <v>120</v>
      </c>
      <c r="V37" s="9">
        <v>120</v>
      </c>
      <c r="W37" s="9">
        <v>120</v>
      </c>
      <c r="X37" s="9">
        <v>120</v>
      </c>
      <c r="Z37" s="84"/>
    </row>
    <row r="38" spans="1:26" s="30" customFormat="1" ht="63.75" customHeight="1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42" t="s">
        <v>79</v>
      </c>
      <c r="Q38" s="4" t="s">
        <v>1</v>
      </c>
      <c r="R38" s="15">
        <v>500</v>
      </c>
      <c r="S38" s="15">
        <v>0</v>
      </c>
      <c r="T38" s="15">
        <v>500</v>
      </c>
      <c r="U38" s="15">
        <v>500</v>
      </c>
      <c r="V38" s="15">
        <v>500</v>
      </c>
      <c r="W38" s="62">
        <v>500</v>
      </c>
      <c r="X38" s="62">
        <v>500</v>
      </c>
      <c r="Z38" s="84"/>
    </row>
    <row r="39" spans="1:26" s="30" customFormat="1" ht="34.5" customHeight="1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45" t="s">
        <v>30</v>
      </c>
      <c r="Q39" s="10" t="s">
        <v>2</v>
      </c>
      <c r="R39" s="60">
        <v>0</v>
      </c>
      <c r="S39" s="65">
        <v>0</v>
      </c>
      <c r="T39" s="65">
        <v>2</v>
      </c>
      <c r="U39" s="65">
        <v>2</v>
      </c>
      <c r="V39" s="65">
        <v>2</v>
      </c>
      <c r="W39" s="65">
        <v>2</v>
      </c>
      <c r="X39" s="65">
        <v>2</v>
      </c>
      <c r="Z39" s="84"/>
    </row>
    <row r="40" spans="1:26" s="30" customFormat="1" ht="40.5" customHeight="1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46" t="s">
        <v>81</v>
      </c>
      <c r="Q40" s="9" t="s">
        <v>2</v>
      </c>
      <c r="R40" s="60">
        <v>1</v>
      </c>
      <c r="S40" s="60">
        <v>0</v>
      </c>
      <c r="T40" s="60">
        <v>1</v>
      </c>
      <c r="U40" s="60">
        <v>0</v>
      </c>
      <c r="V40" s="60">
        <v>0</v>
      </c>
      <c r="W40" s="60">
        <v>0</v>
      </c>
      <c r="X40" s="60">
        <v>0</v>
      </c>
      <c r="Z40" s="84"/>
    </row>
    <row r="41" spans="1:26" s="30" customFormat="1" ht="45" customHeight="1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1" t="s">
        <v>80</v>
      </c>
      <c r="Q41" s="7" t="s">
        <v>1</v>
      </c>
      <c r="R41" s="76">
        <f>R44+R47+R50+R51+R53+R55+R57+R58</f>
        <v>82319.899999999994</v>
      </c>
      <c r="S41" s="76">
        <f t="shared" ref="S41:X41" si="3">S44+S47+S50+S51+S53+S55+S57+S58</f>
        <v>82392.7</v>
      </c>
      <c r="T41" s="76">
        <f t="shared" si="3"/>
        <v>84406.2</v>
      </c>
      <c r="U41" s="76">
        <f t="shared" si="3"/>
        <v>84406.2</v>
      </c>
      <c r="V41" s="76">
        <f t="shared" si="3"/>
        <v>84406.2</v>
      </c>
      <c r="W41" s="76">
        <f t="shared" si="3"/>
        <v>84406.2</v>
      </c>
      <c r="X41" s="76">
        <f t="shared" si="3"/>
        <v>84406.2</v>
      </c>
      <c r="Z41" s="84"/>
    </row>
    <row r="42" spans="1:26" s="30" customFormat="1" ht="43.5" customHeight="1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45" t="s">
        <v>31</v>
      </c>
      <c r="Q42" s="9" t="s">
        <v>36</v>
      </c>
      <c r="R42" s="17">
        <v>2710</v>
      </c>
      <c r="S42" s="11">
        <v>2710</v>
      </c>
      <c r="T42" s="11">
        <v>2710</v>
      </c>
      <c r="U42" s="11">
        <v>2710</v>
      </c>
      <c r="V42" s="11">
        <v>2710</v>
      </c>
      <c r="W42" s="11">
        <v>2710</v>
      </c>
      <c r="X42" s="11">
        <v>2710</v>
      </c>
      <c r="Z42" s="84"/>
    </row>
    <row r="43" spans="1:26" s="30" customFormat="1" ht="63.75" customHeight="1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45" t="s">
        <v>32</v>
      </c>
      <c r="Q43" s="10" t="s">
        <v>2</v>
      </c>
      <c r="R43" s="17">
        <v>75</v>
      </c>
      <c r="S43" s="11">
        <v>75</v>
      </c>
      <c r="T43" s="11">
        <v>75</v>
      </c>
      <c r="U43" s="11">
        <v>75</v>
      </c>
      <c r="V43" s="11">
        <v>75</v>
      </c>
      <c r="W43" s="11">
        <v>75</v>
      </c>
      <c r="X43" s="11">
        <v>75</v>
      </c>
      <c r="Z43" s="84"/>
    </row>
    <row r="44" spans="1:26" s="30" customFormat="1" ht="41.25" customHeight="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45" t="s">
        <v>33</v>
      </c>
      <c r="Q44" s="10" t="s">
        <v>1</v>
      </c>
      <c r="R44" s="15">
        <v>68451.3</v>
      </c>
      <c r="S44" s="15">
        <v>68582.100000000006</v>
      </c>
      <c r="T44" s="15">
        <v>68582.100000000006</v>
      </c>
      <c r="U44" s="15">
        <v>68582.100000000006</v>
      </c>
      <c r="V44" s="15">
        <v>68582.100000000006</v>
      </c>
      <c r="W44" s="15">
        <v>68582.100000000006</v>
      </c>
      <c r="X44" s="15">
        <v>68582.100000000006</v>
      </c>
      <c r="Z44" s="84"/>
    </row>
    <row r="45" spans="1:26" s="30" customFormat="1" ht="40.5" customHeight="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46" t="s">
        <v>34</v>
      </c>
      <c r="Q45" s="9" t="s">
        <v>3</v>
      </c>
      <c r="R45" s="15">
        <v>57.5</v>
      </c>
      <c r="S45" s="15">
        <v>57.7</v>
      </c>
      <c r="T45" s="15">
        <v>57.9</v>
      </c>
      <c r="U45" s="15">
        <v>58.1</v>
      </c>
      <c r="V45" s="15">
        <v>58.3</v>
      </c>
      <c r="W45" s="15">
        <v>58.5</v>
      </c>
      <c r="X45" s="15">
        <v>58.7</v>
      </c>
      <c r="Z45" s="84"/>
    </row>
    <row r="46" spans="1:26" s="30" customFormat="1" ht="37.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46" t="s">
        <v>35</v>
      </c>
      <c r="Q46" s="9" t="s">
        <v>36</v>
      </c>
      <c r="R46" s="14">
        <v>110</v>
      </c>
      <c r="S46" s="14">
        <v>110</v>
      </c>
      <c r="T46" s="14">
        <v>110</v>
      </c>
      <c r="U46" s="14">
        <v>110</v>
      </c>
      <c r="V46" s="14">
        <v>110</v>
      </c>
      <c r="W46" s="14">
        <v>110</v>
      </c>
      <c r="X46" s="14">
        <v>110</v>
      </c>
      <c r="Z46" s="84"/>
    </row>
    <row r="47" spans="1:26" s="30" customFormat="1" ht="4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47" t="s">
        <v>37</v>
      </c>
      <c r="Q47" s="8" t="s">
        <v>1</v>
      </c>
      <c r="R47" s="16">
        <v>4012.9</v>
      </c>
      <c r="S47" s="12">
        <v>4012.9</v>
      </c>
      <c r="T47" s="12">
        <v>4012.9</v>
      </c>
      <c r="U47" s="12">
        <v>4012.9</v>
      </c>
      <c r="V47" s="12">
        <v>4012.9</v>
      </c>
      <c r="W47" s="12">
        <v>4012.9</v>
      </c>
      <c r="X47" s="12">
        <v>4012.9</v>
      </c>
      <c r="Z47" s="84"/>
    </row>
    <row r="48" spans="1:26" s="30" customFormat="1" ht="55.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45" t="s">
        <v>38</v>
      </c>
      <c r="Q48" s="10" t="s">
        <v>2</v>
      </c>
      <c r="R48" s="59">
        <v>25</v>
      </c>
      <c r="S48" s="59">
        <v>25</v>
      </c>
      <c r="T48" s="59">
        <v>25</v>
      </c>
      <c r="U48" s="59">
        <v>25</v>
      </c>
      <c r="V48" s="59">
        <v>25</v>
      </c>
      <c r="W48" s="59">
        <v>25</v>
      </c>
      <c r="X48" s="59">
        <v>25</v>
      </c>
      <c r="Z48" s="84"/>
    </row>
    <row r="49" spans="1:27" s="30" customFormat="1" ht="38.2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45" t="s">
        <v>39</v>
      </c>
      <c r="Q49" s="10" t="s">
        <v>2</v>
      </c>
      <c r="R49" s="59">
        <v>50</v>
      </c>
      <c r="S49" s="59">
        <v>50</v>
      </c>
      <c r="T49" s="59">
        <v>50</v>
      </c>
      <c r="U49" s="59">
        <v>50</v>
      </c>
      <c r="V49" s="59">
        <v>50</v>
      </c>
      <c r="W49" s="59">
        <v>50</v>
      </c>
      <c r="X49" s="59">
        <v>50</v>
      </c>
      <c r="Z49" s="84"/>
    </row>
    <row r="50" spans="1:27" s="30" customFormat="1" ht="31.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89" t="s">
        <v>83</v>
      </c>
      <c r="Q50" s="8" t="s">
        <v>1</v>
      </c>
      <c r="R50" s="15">
        <v>1601.2</v>
      </c>
      <c r="S50" s="15">
        <v>1601.2</v>
      </c>
      <c r="T50" s="15">
        <v>1601.2</v>
      </c>
      <c r="U50" s="15">
        <v>1601.2</v>
      </c>
      <c r="V50" s="15">
        <v>1601.2</v>
      </c>
      <c r="W50" s="15">
        <v>1601.2</v>
      </c>
      <c r="X50" s="15">
        <v>1601.2</v>
      </c>
      <c r="Z50" s="84"/>
    </row>
    <row r="51" spans="1:27" s="30" customFormat="1" ht="32.2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90"/>
      <c r="Q51" s="8" t="s">
        <v>1</v>
      </c>
      <c r="R51" s="15">
        <v>84.3</v>
      </c>
      <c r="S51" s="15">
        <v>84.3</v>
      </c>
      <c r="T51" s="15">
        <v>84.3</v>
      </c>
      <c r="U51" s="15">
        <v>84.3</v>
      </c>
      <c r="V51" s="15">
        <v>84.3</v>
      </c>
      <c r="W51" s="15">
        <v>84.3</v>
      </c>
      <c r="X51" s="15">
        <v>84.3</v>
      </c>
      <c r="Z51" s="84"/>
      <c r="AA51" s="84"/>
    </row>
    <row r="52" spans="1:27" s="30" customFormat="1" ht="30.75" customHeigh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45" t="s">
        <v>42</v>
      </c>
      <c r="Q52" s="9" t="s">
        <v>36</v>
      </c>
      <c r="R52" s="59">
        <v>40</v>
      </c>
      <c r="S52" s="59">
        <v>40</v>
      </c>
      <c r="T52" s="59">
        <v>40</v>
      </c>
      <c r="U52" s="59">
        <v>40</v>
      </c>
      <c r="V52" s="59">
        <v>40</v>
      </c>
      <c r="W52" s="59">
        <v>40</v>
      </c>
      <c r="X52" s="59">
        <v>40</v>
      </c>
      <c r="Z52" s="84"/>
    </row>
    <row r="53" spans="1:27" s="30" customFormat="1" ht="59.2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47" t="s">
        <v>84</v>
      </c>
      <c r="Q53" s="8" t="s">
        <v>1</v>
      </c>
      <c r="R53" s="15">
        <v>6996.2</v>
      </c>
      <c r="S53" s="15">
        <v>7938.2</v>
      </c>
      <c r="T53" s="15">
        <v>9213.7999999999993</v>
      </c>
      <c r="U53" s="15">
        <v>9213.7999999999993</v>
      </c>
      <c r="V53" s="15">
        <v>9213.7999999999993</v>
      </c>
      <c r="W53" s="15">
        <v>9213.7999999999993</v>
      </c>
      <c r="X53" s="15">
        <v>9213.7999999999993</v>
      </c>
      <c r="Z53" s="84"/>
    </row>
    <row r="54" spans="1:27" s="30" customFormat="1" ht="59.25" customHeight="1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45" t="s">
        <v>40</v>
      </c>
      <c r="Q54" s="10" t="s">
        <v>2</v>
      </c>
      <c r="R54" s="14">
        <v>1</v>
      </c>
      <c r="S54" s="14">
        <v>2</v>
      </c>
      <c r="T54" s="14">
        <v>2</v>
      </c>
      <c r="U54" s="14">
        <v>2</v>
      </c>
      <c r="V54" s="14">
        <v>2</v>
      </c>
      <c r="W54" s="14">
        <v>2</v>
      </c>
      <c r="X54" s="14">
        <v>2</v>
      </c>
      <c r="Z54" s="84"/>
    </row>
    <row r="55" spans="1:27" s="30" customFormat="1" ht="59.25" customHeight="1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47" t="s">
        <v>85</v>
      </c>
      <c r="Q55" s="8" t="s">
        <v>1</v>
      </c>
      <c r="R55" s="15">
        <v>62</v>
      </c>
      <c r="S55" s="15">
        <v>0</v>
      </c>
      <c r="T55" s="15">
        <v>737.9</v>
      </c>
      <c r="U55" s="15">
        <v>737.9</v>
      </c>
      <c r="V55" s="15">
        <v>737.9</v>
      </c>
      <c r="W55" s="15">
        <v>737.9</v>
      </c>
      <c r="X55" s="15">
        <v>737.9</v>
      </c>
      <c r="Z55" s="84"/>
    </row>
    <row r="56" spans="1:27" s="30" customFormat="1" ht="59.25" customHeight="1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45" t="s">
        <v>41</v>
      </c>
      <c r="Q56" s="10" t="s">
        <v>2</v>
      </c>
      <c r="R56" s="14">
        <v>1</v>
      </c>
      <c r="S56" s="14">
        <v>0</v>
      </c>
      <c r="T56" s="14">
        <v>2</v>
      </c>
      <c r="U56" s="14">
        <v>2</v>
      </c>
      <c r="V56" s="14">
        <v>2</v>
      </c>
      <c r="W56" s="14">
        <v>2</v>
      </c>
      <c r="X56" s="14">
        <v>2</v>
      </c>
      <c r="Z56" s="84"/>
    </row>
    <row r="57" spans="1:27" s="30" customFormat="1" ht="36.75" customHeight="1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89" t="s">
        <v>86</v>
      </c>
      <c r="Q57" s="8" t="s">
        <v>1</v>
      </c>
      <c r="R57" s="15">
        <v>1000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Z57" s="84"/>
    </row>
    <row r="58" spans="1:27" s="30" customFormat="1" ht="39" customHeight="1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90"/>
      <c r="Q58" s="8" t="s">
        <v>1</v>
      </c>
      <c r="R58" s="15">
        <v>112</v>
      </c>
      <c r="S58" s="15">
        <v>174</v>
      </c>
      <c r="T58" s="15">
        <v>174</v>
      </c>
      <c r="U58" s="15">
        <v>174</v>
      </c>
      <c r="V58" s="15">
        <v>174</v>
      </c>
      <c r="W58" s="15">
        <v>174</v>
      </c>
      <c r="X58" s="15">
        <v>174</v>
      </c>
      <c r="Z58" s="84"/>
    </row>
    <row r="59" spans="1:27" s="30" customFormat="1" ht="59.25" customHeight="1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45" t="s">
        <v>53</v>
      </c>
      <c r="Q59" s="10" t="s">
        <v>2</v>
      </c>
      <c r="R59" s="14">
        <v>1</v>
      </c>
      <c r="S59" s="14">
        <v>2</v>
      </c>
      <c r="T59" s="14">
        <v>2</v>
      </c>
      <c r="U59" s="14">
        <v>2</v>
      </c>
      <c r="V59" s="14">
        <v>2</v>
      </c>
      <c r="W59" s="14">
        <v>2</v>
      </c>
      <c r="X59" s="14">
        <v>2</v>
      </c>
      <c r="Z59" s="84"/>
    </row>
    <row r="60" spans="1:27" s="30" customFormat="1" ht="45.75" customHeight="1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51" t="s">
        <v>52</v>
      </c>
      <c r="Q60" s="52"/>
      <c r="R60" s="83">
        <f>R62+R78</f>
        <v>36420.6</v>
      </c>
      <c r="S60" s="83">
        <f t="shared" ref="S60:X60" si="4">S62+S78</f>
        <v>28061</v>
      </c>
      <c r="T60" s="83">
        <f t="shared" si="4"/>
        <v>28547.5</v>
      </c>
      <c r="U60" s="83">
        <f t="shared" si="4"/>
        <v>28547.5</v>
      </c>
      <c r="V60" s="83">
        <f t="shared" si="4"/>
        <v>28547.5</v>
      </c>
      <c r="W60" s="83">
        <f t="shared" si="4"/>
        <v>28547.5</v>
      </c>
      <c r="X60" s="83">
        <f t="shared" si="4"/>
        <v>28547.5</v>
      </c>
      <c r="Z60" s="84"/>
    </row>
    <row r="61" spans="1:27" s="30" customFormat="1" ht="48" customHeight="1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80" t="s">
        <v>67</v>
      </c>
      <c r="Q61" s="10"/>
      <c r="R61" s="14"/>
      <c r="S61" s="14"/>
      <c r="T61" s="14"/>
      <c r="U61" s="14"/>
      <c r="V61" s="14"/>
      <c r="W61" s="14"/>
      <c r="X61" s="14"/>
      <c r="Z61" s="84"/>
    </row>
    <row r="62" spans="1:27" s="30" customFormat="1" ht="38.2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1" t="s">
        <v>61</v>
      </c>
      <c r="Q62" s="53" t="s">
        <v>1</v>
      </c>
      <c r="R62" s="83">
        <f>R64+R67+R72+R74+R76</f>
        <v>24411</v>
      </c>
      <c r="S62" s="83">
        <f t="shared" ref="S62:X62" si="5">S64+S67+S72+S74+S76</f>
        <v>24661</v>
      </c>
      <c r="T62" s="83">
        <f t="shared" si="5"/>
        <v>25147.5</v>
      </c>
      <c r="U62" s="83">
        <f t="shared" si="5"/>
        <v>25147.5</v>
      </c>
      <c r="V62" s="83">
        <f t="shared" si="5"/>
        <v>25147.5</v>
      </c>
      <c r="W62" s="83">
        <f t="shared" si="5"/>
        <v>25147.5</v>
      </c>
      <c r="X62" s="83">
        <f t="shared" si="5"/>
        <v>25147.5</v>
      </c>
      <c r="Z62" s="84"/>
    </row>
    <row r="63" spans="1:27" s="30" customFormat="1" ht="56.2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42" t="s">
        <v>75</v>
      </c>
      <c r="Q63" s="10" t="s">
        <v>76</v>
      </c>
      <c r="R63" s="16" t="s">
        <v>68</v>
      </c>
      <c r="S63" s="16">
        <f>S66+S69</f>
        <v>69.5</v>
      </c>
      <c r="T63" s="16">
        <f t="shared" ref="T63:X63" si="6">T66+T69</f>
        <v>69.5</v>
      </c>
      <c r="U63" s="16">
        <f t="shared" si="6"/>
        <v>69.5</v>
      </c>
      <c r="V63" s="16">
        <f t="shared" si="6"/>
        <v>69.5</v>
      </c>
      <c r="W63" s="16">
        <f t="shared" si="6"/>
        <v>69.5</v>
      </c>
      <c r="X63" s="16">
        <f t="shared" si="6"/>
        <v>69.5</v>
      </c>
      <c r="Z63" s="84"/>
    </row>
    <row r="64" spans="1:27" s="30" customFormat="1" ht="40.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42" t="s">
        <v>50</v>
      </c>
      <c r="Q64" s="8" t="s">
        <v>1</v>
      </c>
      <c r="R64" s="16">
        <v>1000</v>
      </c>
      <c r="S64" s="16">
        <v>1250</v>
      </c>
      <c r="T64" s="16">
        <v>1250</v>
      </c>
      <c r="U64" s="16">
        <v>1250</v>
      </c>
      <c r="V64" s="16">
        <v>1250</v>
      </c>
      <c r="W64" s="16">
        <v>1250</v>
      </c>
      <c r="X64" s="16">
        <v>1250</v>
      </c>
      <c r="Y64" s="61"/>
      <c r="Z64" s="84"/>
    </row>
    <row r="65" spans="1:29" s="30" customFormat="1" ht="39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45" t="s">
        <v>43</v>
      </c>
      <c r="Q65" s="10" t="s">
        <v>2</v>
      </c>
      <c r="R65" s="17">
        <v>38</v>
      </c>
      <c r="S65" s="17">
        <v>40</v>
      </c>
      <c r="T65" s="17">
        <v>40</v>
      </c>
      <c r="U65" s="17">
        <v>40</v>
      </c>
      <c r="V65" s="17">
        <v>40</v>
      </c>
      <c r="W65" s="17">
        <v>40</v>
      </c>
      <c r="X65" s="17">
        <v>40</v>
      </c>
      <c r="Z65" s="84"/>
    </row>
    <row r="66" spans="1:29" s="30" customFormat="1" ht="39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45" t="s">
        <v>62</v>
      </c>
      <c r="Q66" s="8" t="s">
        <v>76</v>
      </c>
      <c r="R66" s="16">
        <v>50</v>
      </c>
      <c r="S66" s="16">
        <v>54.5</v>
      </c>
      <c r="T66" s="16">
        <v>54.5</v>
      </c>
      <c r="U66" s="16">
        <v>54.5</v>
      </c>
      <c r="V66" s="16">
        <v>54.5</v>
      </c>
      <c r="W66" s="16">
        <v>54.5</v>
      </c>
      <c r="X66" s="16">
        <v>54.5</v>
      </c>
      <c r="Z66" s="84"/>
    </row>
    <row r="67" spans="1:29" s="30" customFormat="1" ht="40.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42" t="s">
        <v>54</v>
      </c>
      <c r="Q67" s="8" t="s">
        <v>1</v>
      </c>
      <c r="R67" s="16">
        <v>23411</v>
      </c>
      <c r="S67" s="16">
        <v>23411</v>
      </c>
      <c r="T67" s="16">
        <v>23411</v>
      </c>
      <c r="U67" s="16">
        <v>23411</v>
      </c>
      <c r="V67" s="16">
        <v>23411</v>
      </c>
      <c r="W67" s="16">
        <v>23411</v>
      </c>
      <c r="X67" s="16">
        <v>23411</v>
      </c>
      <c r="Z67" s="84"/>
    </row>
    <row r="68" spans="1:29" s="30" customFormat="1" ht="40.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45" t="s">
        <v>44</v>
      </c>
      <c r="Q68" s="10" t="s">
        <v>2</v>
      </c>
      <c r="R68" s="60">
        <v>235</v>
      </c>
      <c r="S68" s="60">
        <v>235</v>
      </c>
      <c r="T68" s="60">
        <v>235</v>
      </c>
      <c r="U68" s="60">
        <v>235</v>
      </c>
      <c r="V68" s="60">
        <v>235</v>
      </c>
      <c r="W68" s="60">
        <v>235</v>
      </c>
      <c r="X68" s="60">
        <v>235</v>
      </c>
      <c r="Z68" s="84"/>
      <c r="AA68" s="81"/>
    </row>
    <row r="69" spans="1:29" s="30" customFormat="1" ht="40.5" customHeight="1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45" t="s">
        <v>77</v>
      </c>
      <c r="Q69" s="10" t="s">
        <v>76</v>
      </c>
      <c r="R69" s="82">
        <v>15</v>
      </c>
      <c r="S69" s="82">
        <v>15</v>
      </c>
      <c r="T69" s="82">
        <v>15</v>
      </c>
      <c r="U69" s="82">
        <v>15</v>
      </c>
      <c r="V69" s="82">
        <v>15</v>
      </c>
      <c r="W69" s="82">
        <v>15</v>
      </c>
      <c r="X69" s="82">
        <v>15</v>
      </c>
      <c r="Z69" s="84"/>
      <c r="AA69" s="81"/>
    </row>
    <row r="70" spans="1:29" s="30" customFormat="1" ht="40.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45" t="s">
        <v>78</v>
      </c>
      <c r="Q70" s="10" t="s">
        <v>2</v>
      </c>
      <c r="R70" s="60">
        <v>700</v>
      </c>
      <c r="S70" s="60">
        <v>700</v>
      </c>
      <c r="T70" s="60">
        <v>700</v>
      </c>
      <c r="U70" s="60">
        <v>700</v>
      </c>
      <c r="V70" s="60">
        <v>700</v>
      </c>
      <c r="W70" s="60">
        <v>700</v>
      </c>
      <c r="X70" s="60">
        <v>700</v>
      </c>
      <c r="Z70" s="84"/>
    </row>
    <row r="71" spans="1:29" s="30" customFormat="1" ht="40.5" customHeight="1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45" t="s">
        <v>82</v>
      </c>
      <c r="Q71" s="10" t="s">
        <v>36</v>
      </c>
      <c r="R71" s="60">
        <v>1500</v>
      </c>
      <c r="S71" s="17">
        <v>1500</v>
      </c>
      <c r="T71" s="17">
        <v>1500</v>
      </c>
      <c r="U71" s="17">
        <v>1500</v>
      </c>
      <c r="V71" s="17">
        <v>1500</v>
      </c>
      <c r="W71" s="17">
        <v>1500</v>
      </c>
      <c r="X71" s="17">
        <v>1500</v>
      </c>
      <c r="Z71" s="84"/>
    </row>
    <row r="72" spans="1:29" s="30" customFormat="1" ht="40.5" customHeight="1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42" t="s">
        <v>55</v>
      </c>
      <c r="Q72" s="8" t="s">
        <v>1</v>
      </c>
      <c r="R72" s="16">
        <v>0</v>
      </c>
      <c r="S72" s="16">
        <v>0</v>
      </c>
      <c r="T72" s="16">
        <v>486.5</v>
      </c>
      <c r="U72" s="16">
        <v>486.5</v>
      </c>
      <c r="V72" s="16">
        <v>486.5</v>
      </c>
      <c r="W72" s="16">
        <v>486.5</v>
      </c>
      <c r="X72" s="16">
        <v>486.5</v>
      </c>
      <c r="Z72" s="84"/>
    </row>
    <row r="73" spans="1:29" s="30" customFormat="1" ht="40.5" customHeight="1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45" t="s">
        <v>56</v>
      </c>
      <c r="Q73" s="10" t="s">
        <v>2</v>
      </c>
      <c r="R73" s="60">
        <v>0</v>
      </c>
      <c r="S73" s="60">
        <v>0</v>
      </c>
      <c r="T73" s="60">
        <v>1</v>
      </c>
      <c r="U73" s="60">
        <v>1</v>
      </c>
      <c r="V73" s="60">
        <v>1</v>
      </c>
      <c r="W73" s="60">
        <v>1</v>
      </c>
      <c r="X73" s="60">
        <v>1</v>
      </c>
      <c r="Z73" s="84"/>
    </row>
    <row r="74" spans="1:29" s="30" customFormat="1" ht="40.5" customHeight="1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42" t="s">
        <v>57</v>
      </c>
      <c r="Q74" s="8" t="s">
        <v>1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Z74" s="84"/>
    </row>
    <row r="75" spans="1:29" s="30" customFormat="1" ht="41.25" customHeight="1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45" t="s">
        <v>45</v>
      </c>
      <c r="Q75" s="10" t="s">
        <v>2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Z75" s="84"/>
      <c r="AC75" s="81"/>
    </row>
    <row r="76" spans="1:29" s="30" customFormat="1" ht="39.75" customHeight="1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42" t="s">
        <v>58</v>
      </c>
      <c r="Q76" s="8" t="s">
        <v>1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Z76" s="84"/>
    </row>
    <row r="77" spans="1:29" s="30" customFormat="1" ht="43.5" customHeight="1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45" t="s">
        <v>46</v>
      </c>
      <c r="Q77" s="10" t="s">
        <v>2</v>
      </c>
      <c r="R77" s="59">
        <v>0</v>
      </c>
      <c r="S77" s="59">
        <v>0</v>
      </c>
      <c r="T77" s="59">
        <v>0</v>
      </c>
      <c r="U77" s="59">
        <v>0</v>
      </c>
      <c r="V77" s="59">
        <v>0</v>
      </c>
      <c r="W77" s="59">
        <v>0</v>
      </c>
      <c r="X77" s="59">
        <v>0</v>
      </c>
      <c r="Z77" s="84"/>
    </row>
    <row r="78" spans="1:29" s="30" customFormat="1" ht="39.75" customHeight="1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54"/>
      <c r="L78" s="54"/>
      <c r="M78" s="54"/>
      <c r="N78" s="54"/>
      <c r="O78" s="54"/>
      <c r="P78" s="55" t="s">
        <v>63</v>
      </c>
      <c r="Q78" s="53" t="s">
        <v>1</v>
      </c>
      <c r="R78" s="77">
        <f>R81+R82</f>
        <v>12009.6</v>
      </c>
      <c r="S78" s="77">
        <f>S82+S81</f>
        <v>3400</v>
      </c>
      <c r="T78" s="77">
        <f>T81+T82</f>
        <v>3400</v>
      </c>
      <c r="U78" s="77">
        <f>U81+U82</f>
        <v>3400</v>
      </c>
      <c r="V78" s="77">
        <f>V81+V82</f>
        <v>3400</v>
      </c>
      <c r="W78" s="77">
        <f>W81+W82</f>
        <v>3400</v>
      </c>
      <c r="X78" s="77">
        <f>X81+X82</f>
        <v>3400</v>
      </c>
      <c r="Z78" s="84"/>
    </row>
    <row r="79" spans="1:29" s="30" customFormat="1" ht="39.75" customHeight="1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54"/>
      <c r="L79" s="54"/>
      <c r="M79" s="54"/>
      <c r="N79" s="54"/>
      <c r="O79" s="54"/>
      <c r="P79" s="56" t="s">
        <v>49</v>
      </c>
      <c r="Q79" s="57" t="s">
        <v>47</v>
      </c>
      <c r="R79" s="58">
        <v>40</v>
      </c>
      <c r="S79" s="58">
        <v>40</v>
      </c>
      <c r="T79" s="58">
        <v>40</v>
      </c>
      <c r="U79" s="58">
        <v>40</v>
      </c>
      <c r="V79" s="58">
        <v>40</v>
      </c>
      <c r="W79" s="58">
        <v>40</v>
      </c>
      <c r="X79" s="58">
        <v>40</v>
      </c>
      <c r="Z79" s="84"/>
    </row>
    <row r="80" spans="1:29" s="30" customFormat="1" ht="35.25" customHeight="1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54"/>
      <c r="L80" s="54"/>
      <c r="M80" s="54"/>
      <c r="N80" s="54"/>
      <c r="O80" s="54"/>
      <c r="P80" s="42" t="s">
        <v>48</v>
      </c>
      <c r="Q80" s="57" t="s">
        <v>47</v>
      </c>
      <c r="R80" s="58">
        <v>8</v>
      </c>
      <c r="S80" s="58">
        <v>3</v>
      </c>
      <c r="T80" s="58">
        <v>3</v>
      </c>
      <c r="U80" s="58">
        <v>3</v>
      </c>
      <c r="V80" s="58">
        <v>3</v>
      </c>
      <c r="W80" s="58">
        <v>3</v>
      </c>
      <c r="X80" s="58">
        <v>3</v>
      </c>
      <c r="Z80" s="84"/>
    </row>
    <row r="81" spans="1:26" s="30" customFormat="1" ht="34.5" customHeight="1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54"/>
      <c r="L81" s="54"/>
      <c r="M81" s="54"/>
      <c r="N81" s="54"/>
      <c r="O81" s="54"/>
      <c r="P81" s="91" t="s">
        <v>59</v>
      </c>
      <c r="Q81" s="8" t="s">
        <v>1</v>
      </c>
      <c r="R81" s="78">
        <v>8609.6</v>
      </c>
      <c r="S81" s="78">
        <v>0</v>
      </c>
      <c r="T81" s="78">
        <v>0</v>
      </c>
      <c r="U81" s="78">
        <v>0</v>
      </c>
      <c r="V81" s="78">
        <v>0</v>
      </c>
      <c r="W81" s="78">
        <v>0</v>
      </c>
      <c r="X81" s="78">
        <v>0</v>
      </c>
      <c r="Z81" s="84"/>
    </row>
    <row r="82" spans="1:26" s="30" customFormat="1" ht="30.75" customHeight="1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54"/>
      <c r="L82" s="54"/>
      <c r="M82" s="54"/>
      <c r="N82" s="54"/>
      <c r="O82" s="54"/>
      <c r="P82" s="92"/>
      <c r="Q82" s="8" t="s">
        <v>1</v>
      </c>
      <c r="R82" s="78">
        <v>3400</v>
      </c>
      <c r="S82" s="78">
        <v>3400</v>
      </c>
      <c r="T82" s="78">
        <v>3400</v>
      </c>
      <c r="U82" s="78">
        <v>3400</v>
      </c>
      <c r="V82" s="78">
        <v>3400</v>
      </c>
      <c r="W82" s="78">
        <v>3400</v>
      </c>
      <c r="X82" s="78">
        <v>3400</v>
      </c>
      <c r="Z82" s="84"/>
    </row>
    <row r="83" spans="1:26" s="30" customFormat="1" ht="54.75" customHeight="1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45" t="s">
        <v>87</v>
      </c>
      <c r="Q83" s="10" t="s">
        <v>2</v>
      </c>
      <c r="R83" s="14">
        <v>8</v>
      </c>
      <c r="S83" s="14">
        <v>3</v>
      </c>
      <c r="T83" s="14">
        <v>3</v>
      </c>
      <c r="U83" s="14">
        <v>3</v>
      </c>
      <c r="V83" s="14">
        <v>3</v>
      </c>
      <c r="W83" s="14">
        <v>3</v>
      </c>
      <c r="X83" s="14">
        <v>3</v>
      </c>
      <c r="Z83" s="84"/>
    </row>
    <row r="84" spans="1:26" x14ac:dyDescent="0.3">
      <c r="X84" s="36"/>
    </row>
  </sheetData>
  <mergeCells count="32">
    <mergeCell ref="Q1:X1"/>
    <mergeCell ref="B13:X13"/>
    <mergeCell ref="Q2:X2"/>
    <mergeCell ref="A4:X4"/>
    <mergeCell ref="A5:X5"/>
    <mergeCell ref="A6:X6"/>
    <mergeCell ref="A8:X8"/>
    <mergeCell ref="B10:L10"/>
    <mergeCell ref="B11:X11"/>
    <mergeCell ref="B12:X12"/>
    <mergeCell ref="P50:P51"/>
    <mergeCell ref="P57:P58"/>
    <mergeCell ref="P81:P82"/>
    <mergeCell ref="B14:X14"/>
    <mergeCell ref="B15:X15"/>
    <mergeCell ref="B16:X16"/>
    <mergeCell ref="B17:X17"/>
    <mergeCell ref="A19:J19"/>
    <mergeCell ref="K19:N19"/>
    <mergeCell ref="O19:O21"/>
    <mergeCell ref="P19:P21"/>
    <mergeCell ref="Q19:Q21"/>
    <mergeCell ref="R19:R21"/>
    <mergeCell ref="S19:X20"/>
    <mergeCell ref="A20:B21"/>
    <mergeCell ref="C20:C21"/>
    <mergeCell ref="N20:N21"/>
    <mergeCell ref="D20:D21"/>
    <mergeCell ref="E20:F21"/>
    <mergeCell ref="G20:G21"/>
    <mergeCell ref="H20:J21"/>
    <mergeCell ref="K20:M21"/>
  </mergeCells>
  <pageMargins left="0.51181102362204722" right="0.59055118110236227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новая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Win-PC</cp:lastModifiedBy>
  <cp:lastPrinted>2025-07-03T14:48:21Z</cp:lastPrinted>
  <dcterms:created xsi:type="dcterms:W3CDTF">2018-10-15T09:37:28Z</dcterms:created>
  <dcterms:modified xsi:type="dcterms:W3CDTF">2025-07-17T08:58:00Z</dcterms:modified>
</cp:coreProperties>
</file>